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dg-ad\data\4_POLE_GRH\JEROME\LOGICIELS\"/>
    </mc:Choice>
  </mc:AlternateContent>
  <xr:revisionPtr revIDLastSave="0" documentId="13_ncr:1_{B9626980-74FE-4EA7-9EE4-7DB0350ED675}" xr6:coauthVersionLast="47" xr6:coauthVersionMax="47" xr10:uidLastSave="{00000000-0000-0000-0000-000000000000}"/>
  <bookViews>
    <workbookView xWindow="-120" yWindow="-120" windowWidth="29040" windowHeight="16440" xr2:uid="{BA10BB3E-2ED0-4B27-A15A-074A7C648F29}"/>
  </bookViews>
  <sheets>
    <sheet name="Feuil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30" i="1" l="1"/>
  <c r="F23" i="1"/>
  <c r="F24" i="1"/>
  <c r="F26" i="1" l="1"/>
  <c r="F25" i="1"/>
  <c r="I14" i="1"/>
  <c r="G24" i="1" l="1"/>
  <c r="G26" i="1"/>
  <c r="G25" i="1"/>
  <c r="G23" i="1"/>
  <c r="F27" i="1"/>
  <c r="L28" i="1" l="1"/>
  <c r="H27" i="1"/>
  <c r="G28" i="1"/>
  <c r="B29" i="1" s="1"/>
</calcChain>
</file>

<file path=xl/sharedStrings.xml><?xml version="1.0" encoding="utf-8"?>
<sst xmlns="http://schemas.openxmlformats.org/spreadsheetml/2006/main" count="31" uniqueCount="30">
  <si>
    <t>Durée de services effectifs accomplis dans la fonction publique 
de l'Etat, la fonction publique territoriale et dans la fonction publique hospitalière</t>
  </si>
  <si>
    <t>années complètes</t>
  </si>
  <si>
    <t>€</t>
  </si>
  <si>
    <t>MONTANT MINIMUM</t>
  </si>
  <si>
    <t>MONTANT MAXIMUM</t>
  </si>
  <si>
    <t>soit 1 mois de 
rémunération brute</t>
  </si>
  <si>
    <t>durée (ans)</t>
  </si>
  <si>
    <t>montant (€)</t>
  </si>
  <si>
    <t>Total ancienneté (plafond 24 ans)</t>
  </si>
  <si>
    <t>SIMULATEUR DE L'INDEMNITE SPECIFIQUE 
DE RUPTURE CONVENTIONNELLE</t>
  </si>
  <si>
    <t>&gt;&gt;&gt; Rémunération</t>
  </si>
  <si>
    <t>&gt;&gt;&gt; Ancienneté</t>
  </si>
  <si>
    <t>1° ELEMENTS DE CALCUL</t>
  </si>
  <si>
    <t>2° MONTANT DE L'INDEMNITE SPECIFIQUE DE RUPTURE CONVENTIONNELLE</t>
  </si>
  <si>
    <t>Rémunération brute annuelle perçue par l'agent au cours de l'année civile 
précédant celle de la date d'effet de la rupture conventionnelle *</t>
  </si>
  <si>
    <t>Montant minimum de l'indemnité :</t>
  </si>
  <si>
    <t>Montant maximum de l'indemnité :</t>
  </si>
  <si>
    <t>Simulateur proposé par les Centres de gestion de la fonction publique territoriale en Occitanie</t>
  </si>
  <si>
    <t>1/6 mois brut jusqu'à 10 ans</t>
  </si>
  <si>
    <t>Le montant maximum de l'indemnité ne peut pas excéder une somme équivalente à 1/24 de la rémunération brute annuelle perçue par l'agent par année d'ancienneté, dans la limite de 24 ans d'ancienneté :</t>
  </si>
  <si>
    <t>1/5 mois brut à partir de 10 ans et jusqu'à 15 ans</t>
  </si>
  <si>
    <t>1/4 mois brut à partir de 15 ans et jusqu'à 20 ans</t>
  </si>
  <si>
    <t>1/3 mois brut à partir de 20 ans et jusqu'à 24 ans</t>
  </si>
  <si>
    <t>Code Général de la Fonction Publique (articles L.552-1 à L.552-5)</t>
  </si>
  <si>
    <t>Arrêté ministériel du 06/08/2026</t>
  </si>
  <si>
    <t>Décret n°2019-1593 du 31 décembre 2019</t>
  </si>
  <si>
    <t>Décret n°2019-1596 du 31 décembre 2019</t>
  </si>
  <si>
    <t>Fiche établie sous la responsabilité de saisie d'informations par l'employeur utilisateur qui a pris soin de vérifier les éléments règlementaires</t>
  </si>
  <si>
    <t>MAJ 12/08//2026</t>
  </si>
  <si>
    <r>
      <rPr>
        <b/>
        <sz val="9"/>
        <color rgb="FF5BC3DE"/>
        <rFont val="Tahoma"/>
        <family val="2"/>
      </rPr>
      <t xml:space="preserve">* </t>
    </r>
    <r>
      <rPr>
        <sz val="9"/>
        <color rgb="FF5BC3DE"/>
        <rFont val="Tahoma"/>
        <family val="2"/>
      </rPr>
      <t>Sont exclues de cette rémunération de référence :</t>
    </r>
    <r>
      <rPr>
        <i/>
        <sz val="9"/>
        <color rgb="FF5BC3DE"/>
        <rFont val="Tahoma"/>
        <family val="2"/>
      </rPr>
      <t xml:space="preserve">
1° Les primes et indemnités qui ont le caractère de remboursement de frais ;
2° Les majorations et indexations relatives à une affection outre-mer ;
3° L'indemnité de résidence à l'étranger ;
4° Les primes et indemnités liées au changement de résidence, à la primo-affectation, à la mobilité géographique et aux restructurations ;
5° Les indemnités d'enseignement ou de jury ainsi que les autres indemnités non directement liées à l'emploi.
Pour les agents bénéficiant d'un logement pour nécessité absolue de service, le montant des primes et indemnités pris en compte pour la détermination de la rémunération est celui qu'ils auraient perçu, s'ils n'avaient pas bénéficié d'un logement pour nécessité absolue de service.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</si>
</sst>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23" x14ac:knownFonts="1">
    <font>
      <sz val="11"/>
      <color theme="1"/>
      <name val="Calibri"/>
      <family val="2"/>
      <scheme val="minor"/>
    </font>
    <font>
      <sz val="11"/>
      <color theme="0"/>
      <name val="Calibri"/>
      <family val="2"/>
      <scheme val="minor"/>
    </font>
    <font>
      <sz val="11"/>
      <color theme="1"/>
      <name val="Tahoma"/>
      <family val="2"/>
    </font>
    <font>
      <b/>
      <sz val="18"/>
      <color theme="0"/>
      <name val="Tahoma"/>
      <family val="2"/>
    </font>
    <font>
      <b/>
      <sz val="11"/>
      <color theme="0"/>
      <name val="Tahoma"/>
      <family val="2"/>
    </font>
    <font>
      <i/>
      <sz val="9"/>
      <color rgb="FF5BC3DE"/>
      <name val="Tahoma"/>
      <family val="2"/>
    </font>
    <font>
      <b/>
      <sz val="14"/>
      <color theme="0"/>
      <name val="Tahoma"/>
      <family val="2"/>
    </font>
    <font>
      <sz val="14"/>
      <color theme="0"/>
      <name val="Tahoma"/>
      <family val="2"/>
    </font>
    <font>
      <b/>
      <sz val="11"/>
      <color theme="0" tint="-0.499984740745262"/>
      <name val="Tahoma"/>
      <family val="2"/>
    </font>
    <font>
      <sz val="11"/>
      <color theme="0" tint="-0.499984740745262"/>
      <name val="Tahoma"/>
      <family val="2"/>
    </font>
    <font>
      <i/>
      <sz val="9"/>
      <color theme="0" tint="-0.499984740745262"/>
      <name val="Tahoma"/>
      <family val="2"/>
    </font>
    <font>
      <sz val="9"/>
      <color theme="0" tint="-0.499984740745262"/>
      <name val="Tahoma"/>
      <family val="2"/>
    </font>
    <font>
      <sz val="10"/>
      <color theme="0" tint="-0.499984740745262"/>
      <name val="Tahoma"/>
      <family val="2"/>
    </font>
    <font>
      <b/>
      <sz val="11"/>
      <color rgb="FFDB1C4E"/>
      <name val="Tahoma"/>
      <family val="2"/>
    </font>
    <font>
      <i/>
      <sz val="10"/>
      <color theme="0" tint="-0.499984740745262"/>
      <name val="Tahoma"/>
      <family val="2"/>
    </font>
    <font>
      <b/>
      <sz val="13"/>
      <color rgb="FFDB1C4E"/>
      <name val="Tahoma"/>
      <family val="2"/>
    </font>
    <font>
      <b/>
      <sz val="10.5"/>
      <color theme="0" tint="-0.499984740745262"/>
      <name val="Tahoma"/>
      <family val="2"/>
    </font>
    <font>
      <sz val="10.5"/>
      <color theme="0" tint="-0.499984740745262"/>
      <name val="Tahoma"/>
      <family val="2"/>
    </font>
    <font>
      <i/>
      <sz val="10"/>
      <color theme="0" tint="-0.499984740745262"/>
      <name val="Calibri"/>
      <family val="2"/>
      <scheme val="minor"/>
    </font>
    <font>
      <b/>
      <i/>
      <sz val="9"/>
      <color theme="0" tint="-0.499984740745262"/>
      <name val="Tahoma"/>
      <family val="2"/>
    </font>
    <font>
      <b/>
      <sz val="10"/>
      <color theme="0" tint="-0.499984740745262"/>
      <name val="Tahoma"/>
      <family val="2"/>
    </font>
    <font>
      <sz val="9"/>
      <color rgb="FF5BC3DE"/>
      <name val="Tahoma"/>
      <family val="2"/>
    </font>
    <font>
      <b/>
      <sz val="9"/>
      <color rgb="FF5BC3DE"/>
      <name val="Tahoma"/>
      <family val="2"/>
    </font>
  </fonts>
  <fills count="6">
    <fill>
      <patternFill patternType="none"/>
    </fill>
    <fill>
      <patternFill patternType="gray125"/>
    </fill>
    <fill>
      <patternFill patternType="solid">
        <fgColor rgb="FFDB1C4E"/>
        <bgColor indexed="64"/>
      </patternFill>
    </fill>
    <fill>
      <patternFill patternType="solid">
        <fgColor rgb="FF5BC3DE"/>
        <bgColor indexed="64"/>
      </patternFill>
    </fill>
    <fill>
      <patternFill patternType="solid">
        <fgColor rgb="FFDEDD0B"/>
        <bgColor indexed="64"/>
      </patternFill>
    </fill>
    <fill>
      <patternFill patternType="solid">
        <fgColor theme="0" tint="-0.249977111117893"/>
        <bgColor indexed="64"/>
      </patternFill>
    </fill>
  </fills>
  <borders count="23">
    <border>
      <left/>
      <right/>
      <top/>
      <bottom/>
      <diagonal/>
    </border>
    <border>
      <left style="thin">
        <color rgb="FFDB1C4E"/>
      </left>
      <right style="thin">
        <color rgb="FFDB1C4E"/>
      </right>
      <top style="thin">
        <color rgb="FFDB1C4E"/>
      </top>
      <bottom style="thin">
        <color rgb="FFDB1C4E"/>
      </bottom>
      <diagonal/>
    </border>
    <border>
      <left style="medium">
        <color rgb="FFDB1C4E"/>
      </left>
      <right/>
      <top style="medium">
        <color rgb="FFDB1C4E"/>
      </top>
      <bottom/>
      <diagonal/>
    </border>
    <border>
      <left/>
      <right/>
      <top style="medium">
        <color rgb="FFDB1C4E"/>
      </top>
      <bottom/>
      <diagonal/>
    </border>
    <border>
      <left/>
      <right style="medium">
        <color rgb="FFDB1C4E"/>
      </right>
      <top style="medium">
        <color rgb="FFDB1C4E"/>
      </top>
      <bottom/>
      <diagonal/>
    </border>
    <border>
      <left style="medium">
        <color rgb="FFDB1C4E"/>
      </left>
      <right/>
      <top/>
      <bottom style="medium">
        <color rgb="FFDB1C4E"/>
      </bottom>
      <diagonal/>
    </border>
    <border>
      <left/>
      <right/>
      <top/>
      <bottom style="medium">
        <color rgb="FFDB1C4E"/>
      </bottom>
      <diagonal/>
    </border>
    <border>
      <left style="thin">
        <color rgb="FFDB1C4E"/>
      </left>
      <right/>
      <top style="thin">
        <color rgb="FFDB1C4E"/>
      </top>
      <bottom style="medium">
        <color rgb="FFDB1C4E"/>
      </bottom>
      <diagonal/>
    </border>
    <border>
      <left/>
      <right/>
      <top style="thin">
        <color rgb="FFDB1C4E"/>
      </top>
      <bottom style="medium">
        <color rgb="FFDB1C4E"/>
      </bottom>
      <diagonal/>
    </border>
    <border>
      <left/>
      <right style="medium">
        <color rgb="FFDB1C4E"/>
      </right>
      <top style="thin">
        <color rgb="FFDB1C4E"/>
      </top>
      <bottom style="medium">
        <color rgb="FFDB1C4E"/>
      </bottom>
      <diagonal/>
    </border>
    <border>
      <left style="medium">
        <color rgb="FFDB1C4E"/>
      </left>
      <right style="thin">
        <color rgb="FFDB1C4E"/>
      </right>
      <top style="medium">
        <color rgb="FFDB1C4E"/>
      </top>
      <bottom style="thin">
        <color rgb="FFDB1C4E"/>
      </bottom>
      <diagonal/>
    </border>
    <border>
      <left style="thin">
        <color rgb="FFDB1C4E"/>
      </left>
      <right style="thin">
        <color rgb="FFDB1C4E"/>
      </right>
      <top style="medium">
        <color rgb="FFDB1C4E"/>
      </top>
      <bottom style="thin">
        <color rgb="FFDB1C4E"/>
      </bottom>
      <diagonal/>
    </border>
    <border>
      <left style="thin">
        <color rgb="FFDB1C4E"/>
      </left>
      <right style="medium">
        <color rgb="FFDB1C4E"/>
      </right>
      <top style="medium">
        <color rgb="FFDB1C4E"/>
      </top>
      <bottom style="thin">
        <color rgb="FFDB1C4E"/>
      </bottom>
      <diagonal/>
    </border>
    <border>
      <left style="medium">
        <color rgb="FFDB1C4E"/>
      </left>
      <right style="thin">
        <color rgb="FFDB1C4E"/>
      </right>
      <top style="thin">
        <color rgb="FFDB1C4E"/>
      </top>
      <bottom style="thin">
        <color rgb="FFDB1C4E"/>
      </bottom>
      <diagonal/>
    </border>
    <border>
      <left style="thin">
        <color rgb="FFDB1C4E"/>
      </left>
      <right style="medium">
        <color rgb="FFDB1C4E"/>
      </right>
      <top style="thin">
        <color rgb="FFDB1C4E"/>
      </top>
      <bottom style="thin">
        <color rgb="FFDB1C4E"/>
      </bottom>
      <diagonal/>
    </border>
    <border>
      <left style="medium">
        <color rgb="FFDB1C4E"/>
      </left>
      <right/>
      <top style="thin">
        <color rgb="FFDB1C4E"/>
      </top>
      <bottom style="medium">
        <color rgb="FFDB1C4E"/>
      </bottom>
      <diagonal/>
    </border>
    <border>
      <left/>
      <right style="thin">
        <color rgb="FFDB1C4E"/>
      </right>
      <top style="thin">
        <color rgb="FFDB1C4E"/>
      </top>
      <bottom style="medium">
        <color rgb="FFDB1C4E"/>
      </bottom>
      <diagonal/>
    </border>
    <border>
      <left style="medium">
        <color rgb="FFDB1C4E"/>
      </left>
      <right/>
      <top style="medium">
        <color rgb="FFDB1C4E"/>
      </top>
      <bottom style="thin">
        <color rgb="FFDB1C4E"/>
      </bottom>
      <diagonal/>
    </border>
    <border>
      <left/>
      <right/>
      <top style="medium">
        <color rgb="FFDB1C4E"/>
      </top>
      <bottom style="thin">
        <color rgb="FFDB1C4E"/>
      </bottom>
      <diagonal/>
    </border>
    <border>
      <left/>
      <right style="medium">
        <color rgb="FFDB1C4E"/>
      </right>
      <top style="medium">
        <color rgb="FFDB1C4E"/>
      </top>
      <bottom style="thin">
        <color rgb="FFDB1C4E"/>
      </bottom>
      <diagonal/>
    </border>
    <border>
      <left style="medium">
        <color rgb="FFDB1C4E"/>
      </left>
      <right/>
      <top/>
      <bottom/>
      <diagonal/>
    </border>
    <border>
      <left/>
      <right style="medium">
        <color rgb="FFDB1C4E"/>
      </right>
      <top/>
      <bottom/>
      <diagonal/>
    </border>
    <border>
      <left/>
      <right style="medium">
        <color rgb="FFDB1C4E"/>
      </right>
      <top/>
      <bottom style="medium">
        <color rgb="FFDB1C4E"/>
      </bottom>
      <diagonal/>
    </border>
  </borders>
  <cellStyleXfs count="1">
    <xf numFmtId="0" fontId="0" fillId="0" borderId="0"/>
  </cellStyleXfs>
  <cellXfs count="63">
    <xf numFmtId="0" fontId="0" fillId="0" borderId="0" xfId="0"/>
    <xf numFmtId="0" fontId="2" fillId="0" borderId="0" xfId="0" applyFont="1"/>
    <xf numFmtId="0" fontId="14" fillId="0" borderId="0" xfId="0" applyFont="1" applyAlignment="1">
      <alignment horizontal="right" vertical="center"/>
    </xf>
    <xf numFmtId="0" fontId="18" fillId="0" borderId="0" xfId="0" applyFont="1" applyAlignment="1">
      <alignment horizontal="right"/>
    </xf>
    <xf numFmtId="0" fontId="4" fillId="2" borderId="14" xfId="0" applyFont="1" applyFill="1" applyBorder="1" applyAlignment="1">
      <alignment horizontal="left" vertical="center" wrapText="1"/>
    </xf>
    <xf numFmtId="0" fontId="8" fillId="0" borderId="15" xfId="0" applyFont="1" applyBorder="1" applyAlignment="1">
      <alignment horizontal="right" vertical="center" wrapText="1"/>
    </xf>
    <xf numFmtId="0" fontId="9" fillId="0" borderId="8" xfId="0" applyFont="1" applyBorder="1" applyAlignment="1">
      <alignment horizontal="right" vertical="center" wrapText="1"/>
    </xf>
    <xf numFmtId="0" fontId="14" fillId="4" borderId="9" xfId="0" applyFont="1" applyFill="1" applyBorder="1" applyAlignment="1">
      <alignment vertical="center" wrapText="1"/>
    </xf>
    <xf numFmtId="0" fontId="5" fillId="0" borderId="0" xfId="0" applyFont="1" applyAlignment="1">
      <alignment horizontal="left" vertical="center" wrapText="1"/>
    </xf>
    <xf numFmtId="0" fontId="4" fillId="2" borderId="9" xfId="0" applyFont="1" applyFill="1" applyBorder="1" applyAlignment="1">
      <alignment horizontal="left" vertical="distributed" wrapText="1"/>
    </xf>
    <xf numFmtId="0" fontId="9" fillId="0" borderId="20" xfId="0" applyFont="1" applyBorder="1"/>
    <xf numFmtId="0" fontId="9" fillId="0" borderId="0" xfId="0" applyFont="1"/>
    <xf numFmtId="0" fontId="20" fillId="0" borderId="0" xfId="0" applyFont="1" applyAlignment="1">
      <alignment horizontal="center"/>
    </xf>
    <xf numFmtId="0" fontId="20" fillId="0" borderId="21" xfId="0" applyFont="1" applyBorder="1" applyAlignment="1">
      <alignment horizontal="center"/>
    </xf>
    <xf numFmtId="0" fontId="9" fillId="0" borderId="0" xfId="0" applyFont="1" applyAlignment="1">
      <alignment horizontal="center"/>
    </xf>
    <xf numFmtId="164" fontId="9" fillId="0" borderId="21" xfId="0" applyNumberFormat="1" applyFont="1" applyBorder="1"/>
    <xf numFmtId="0" fontId="8" fillId="0" borderId="0" xfId="0" applyFont="1" applyAlignment="1">
      <alignment horizontal="center"/>
    </xf>
    <xf numFmtId="164" fontId="13" fillId="0" borderId="22" xfId="0" applyNumberFormat="1" applyFont="1" applyBorder="1"/>
    <xf numFmtId="14" fontId="14" fillId="0" borderId="0" xfId="0" applyNumberFormat="1" applyFont="1" applyAlignment="1">
      <alignment horizontal="right" vertical="center"/>
    </xf>
    <xf numFmtId="0" fontId="19" fillId="0" borderId="0" xfId="0" applyFont="1"/>
    <xf numFmtId="14" fontId="12" fillId="0" borderId="0" xfId="0" applyNumberFormat="1" applyFont="1" applyAlignment="1">
      <alignment horizontal="left" vertical="center"/>
    </xf>
    <xf numFmtId="0" fontId="15" fillId="4" borderId="0" xfId="0" applyFont="1" applyFill="1" applyAlignment="1">
      <alignment horizontal="center" vertical="center" wrapText="1"/>
    </xf>
    <xf numFmtId="0" fontId="9" fillId="0" borderId="20" xfId="0" applyFont="1" applyBorder="1" applyAlignment="1">
      <alignment horizontal="right"/>
    </xf>
    <xf numFmtId="0" fontId="9" fillId="0" borderId="0" xfId="0" applyFont="1" applyAlignment="1">
      <alignment horizontal="right"/>
    </xf>
    <xf numFmtId="0" fontId="7" fillId="5" borderId="10" xfId="0" applyFont="1" applyFill="1" applyBorder="1" applyAlignment="1">
      <alignment vertical="center"/>
    </xf>
    <xf numFmtId="0" fontId="1" fillId="5" borderId="11" xfId="0" applyFont="1" applyFill="1" applyBorder="1"/>
    <xf numFmtId="0" fontId="1" fillId="5" borderId="12" xfId="0" applyFont="1" applyFill="1" applyBorder="1"/>
    <xf numFmtId="0" fontId="7" fillId="5" borderId="2" xfId="0" applyFont="1" applyFill="1" applyBorder="1" applyAlignment="1">
      <alignment vertical="center"/>
    </xf>
    <xf numFmtId="0" fontId="1" fillId="5" borderId="3" xfId="0" applyFont="1" applyFill="1" applyBorder="1" applyAlignment="1">
      <alignment vertical="center"/>
    </xf>
    <xf numFmtId="0" fontId="1" fillId="5" borderId="4" xfId="0" applyFont="1" applyFill="1" applyBorder="1" applyAlignment="1">
      <alignment vertical="center"/>
    </xf>
    <xf numFmtId="0" fontId="5" fillId="0" borderId="0" xfId="0" applyFont="1" applyAlignment="1">
      <alignment vertical="center" wrapText="1"/>
    </xf>
    <xf numFmtId="0" fontId="0" fillId="0" borderId="0" xfId="0" applyAlignment="1">
      <alignment vertical="center"/>
    </xf>
    <xf numFmtId="0" fontId="6" fillId="3" borderId="0" xfId="0" applyFont="1" applyFill="1" applyAlignment="1">
      <alignment horizontal="left" vertical="center"/>
    </xf>
    <xf numFmtId="0" fontId="0" fillId="0" borderId="0" xfId="0"/>
    <xf numFmtId="0" fontId="8" fillId="0" borderId="5" xfId="0" applyFont="1" applyBorder="1" applyAlignment="1">
      <alignment horizontal="right" vertical="center" wrapText="1"/>
    </xf>
    <xf numFmtId="0" fontId="8" fillId="0" borderId="6" xfId="0" applyFont="1" applyBorder="1" applyAlignment="1">
      <alignment horizontal="right" vertical="center" wrapText="1"/>
    </xf>
    <xf numFmtId="0" fontId="12" fillId="0" borderId="0" xfId="0" applyFont="1" applyAlignment="1">
      <alignment horizontal="justify" vertical="center" wrapText="1"/>
    </xf>
    <xf numFmtId="0" fontId="12" fillId="0" borderId="21" xfId="0" applyFont="1" applyBorder="1" applyAlignment="1">
      <alignment horizontal="justify" vertical="center" wrapText="1"/>
    </xf>
    <xf numFmtId="0" fontId="12" fillId="0" borderId="0" xfId="0" applyFont="1" applyAlignment="1">
      <alignment horizontal="justify" vertical="center"/>
    </xf>
    <xf numFmtId="0" fontId="12" fillId="0" borderId="21" xfId="0" applyFont="1" applyBorder="1" applyAlignment="1">
      <alignment horizontal="justify" vertical="center"/>
    </xf>
    <xf numFmtId="0" fontId="12" fillId="0" borderId="0" xfId="0" applyFont="1" applyAlignment="1">
      <alignment horizontal="center" vertical="center"/>
    </xf>
    <xf numFmtId="0" fontId="12" fillId="0" borderId="21" xfId="0" applyFont="1" applyBorder="1" applyAlignment="1">
      <alignment horizontal="center" vertical="center"/>
    </xf>
    <xf numFmtId="0" fontId="12" fillId="0" borderId="20" xfId="0" applyFont="1" applyBorder="1" applyAlignment="1">
      <alignment vertical="center"/>
    </xf>
    <xf numFmtId="0" fontId="12" fillId="0" borderId="0" xfId="0" applyFont="1" applyAlignment="1">
      <alignment vertical="center"/>
    </xf>
    <xf numFmtId="0" fontId="13" fillId="0" borderId="18" xfId="0" applyFont="1" applyBorder="1" applyAlignment="1">
      <alignment horizontal="center" vertical="center" wrapText="1"/>
    </xf>
    <xf numFmtId="0" fontId="13" fillId="0" borderId="19" xfId="0" applyFont="1" applyBorder="1" applyAlignment="1">
      <alignment horizontal="center" vertical="center" wrapText="1"/>
    </xf>
    <xf numFmtId="0" fontId="13" fillId="0" borderId="17" xfId="0" applyFont="1" applyBorder="1" applyAlignment="1">
      <alignment horizontal="center" vertical="center" wrapText="1"/>
    </xf>
    <xf numFmtId="0" fontId="16" fillId="0" borderId="5" xfId="0" applyFont="1" applyBorder="1" applyAlignment="1">
      <alignment horizontal="right" vertical="center" wrapText="1"/>
    </xf>
    <xf numFmtId="0" fontId="17" fillId="0" borderId="6" xfId="0" applyFont="1" applyBorder="1" applyAlignment="1">
      <alignment horizontal="right" vertical="center" wrapText="1"/>
    </xf>
    <xf numFmtId="0" fontId="4" fillId="2" borderId="7" xfId="0" applyFont="1" applyFill="1" applyBorder="1" applyAlignment="1" applyProtection="1">
      <alignment horizontal="right" vertical="center"/>
      <protection locked="0"/>
    </xf>
    <xf numFmtId="0" fontId="4" fillId="2" borderId="8" xfId="0" applyFont="1" applyFill="1" applyBorder="1" applyAlignment="1" applyProtection="1">
      <alignment horizontal="right" vertical="center"/>
      <protection locked="0"/>
    </xf>
    <xf numFmtId="0" fontId="10" fillId="0" borderId="8" xfId="0" applyFont="1" applyBorder="1" applyAlignment="1">
      <alignment horizontal="right" vertical="center" wrapText="1"/>
    </xf>
    <xf numFmtId="0" fontId="11" fillId="0" borderId="16" xfId="0" applyFont="1" applyBorder="1" applyAlignment="1">
      <alignment horizontal="right" vertical="center" wrapText="1"/>
    </xf>
    <xf numFmtId="4" fontId="14" fillId="4" borderId="7" xfId="0" applyNumberFormat="1" applyFont="1" applyFill="1" applyBorder="1" applyAlignment="1">
      <alignment vertical="center"/>
    </xf>
    <xf numFmtId="4" fontId="14" fillId="4" borderId="8" xfId="0" applyNumberFormat="1" applyFont="1" applyFill="1" applyBorder="1" applyAlignment="1">
      <alignment vertical="center"/>
    </xf>
    <xf numFmtId="0" fontId="3" fillId="2" borderId="0" xfId="0" applyFont="1" applyFill="1" applyAlignment="1">
      <alignment horizontal="right" vertical="center" wrapText="1"/>
    </xf>
    <xf numFmtId="0" fontId="14" fillId="0" borderId="0" xfId="0" applyFont="1" applyAlignment="1" applyProtection="1">
      <alignment horizontal="right" vertical="center"/>
      <protection locked="0"/>
    </xf>
    <xf numFmtId="0" fontId="0" fillId="0" borderId="0" xfId="0" applyAlignment="1" applyProtection="1">
      <alignment horizontal="right" vertical="center"/>
      <protection locked="0"/>
    </xf>
    <xf numFmtId="0" fontId="16" fillId="0" borderId="13" xfId="0" applyFont="1" applyBorder="1" applyAlignment="1">
      <alignment horizontal="right" vertical="center" wrapText="1"/>
    </xf>
    <xf numFmtId="0" fontId="17" fillId="0" borderId="1" xfId="0" applyFont="1" applyBorder="1" applyAlignment="1">
      <alignment horizontal="right" vertical="center" wrapText="1"/>
    </xf>
    <xf numFmtId="4" fontId="4" fillId="2" borderId="1" xfId="0" applyNumberFormat="1" applyFont="1" applyFill="1" applyBorder="1" applyAlignment="1" applyProtection="1">
      <alignment horizontal="right" vertical="center"/>
      <protection locked="0"/>
    </xf>
    <xf numFmtId="0" fontId="14" fillId="0" borderId="0" xfId="0" applyFont="1" applyAlignment="1">
      <alignment horizontal="right" vertical="center"/>
    </xf>
    <xf numFmtId="0" fontId="0" fillId="0" borderId="0" xfId="0" applyAlignment="1">
      <alignment horizontal="right" vertical="center"/>
    </xf>
  </cellXfs>
  <cellStyles count="1">
    <cellStyle name="Normal" xfId="0" builtinId="0"/>
  </cellStyles>
  <dxfs count="2">
    <dxf>
      <font>
        <color theme="0"/>
      </font>
    </dxf>
    <dxf>
      <font>
        <color theme="0"/>
      </font>
      <fill>
        <patternFill patternType="none">
          <bgColor auto="1"/>
        </patternFill>
      </fill>
    </dxf>
  </dxfs>
  <tableStyles count="0" defaultTableStyle="TableStyleMedium2" defaultPivotStyle="PivotStyleLight16"/>
  <colors>
    <mruColors>
      <color rgb="FFDB1C4E"/>
      <color rgb="FFDEDD0B"/>
      <color rgb="FF5BC3D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171449</xdr:rowOff>
    </xdr:from>
    <xdr:to>
      <xdr:col>4</xdr:col>
      <xdr:colOff>352425</xdr:colOff>
      <xdr:row>8</xdr:row>
      <xdr:rowOff>104774</xdr:rowOff>
    </xdr:to>
    <xdr:pic>
      <xdr:nvPicPr>
        <xdr:cNvPr id="2" name="Image 1">
          <a:extLst>
            <a:ext uri="{FF2B5EF4-FFF2-40B4-BE49-F238E27FC236}">
              <a16:creationId xmlns:a16="http://schemas.microsoft.com/office/drawing/2014/main" id="{9FA8DD9E-ED58-4E8A-82FD-CF343F31F673}"/>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5422" r="27367"/>
        <a:stretch/>
      </xdr:blipFill>
      <xdr:spPr>
        <a:xfrm>
          <a:off x="0" y="352424"/>
          <a:ext cx="3486150" cy="1457325"/>
        </a:xfrm>
        <a:prstGeom prst="rect">
          <a:avLst/>
        </a:prstGeom>
      </xdr:spPr>
    </xdr:pic>
    <xdr:clientData/>
  </xdr:twoCellAnchor>
  <xdr:twoCellAnchor>
    <xdr:from>
      <xdr:col>12</xdr:col>
      <xdr:colOff>9525</xdr:colOff>
      <xdr:row>28</xdr:row>
      <xdr:rowOff>47625</xdr:rowOff>
    </xdr:from>
    <xdr:to>
      <xdr:col>13</xdr:col>
      <xdr:colOff>723900</xdr:colOff>
      <xdr:row>34</xdr:row>
      <xdr:rowOff>95251</xdr:rowOff>
    </xdr:to>
    <xdr:grpSp>
      <xdr:nvGrpSpPr>
        <xdr:cNvPr id="3" name="Groupe 2">
          <a:extLst>
            <a:ext uri="{FF2B5EF4-FFF2-40B4-BE49-F238E27FC236}">
              <a16:creationId xmlns:a16="http://schemas.microsoft.com/office/drawing/2014/main" id="{D8235E99-B9F1-4101-B93C-0A2D72194848}"/>
            </a:ext>
          </a:extLst>
        </xdr:cNvPr>
        <xdr:cNvGrpSpPr/>
      </xdr:nvGrpSpPr>
      <xdr:grpSpPr>
        <a:xfrm>
          <a:off x="9686925" y="7353300"/>
          <a:ext cx="1476375" cy="1438276"/>
          <a:chOff x="0" y="0"/>
          <a:chExt cx="6669594" cy="6128287"/>
        </a:xfrm>
      </xdr:grpSpPr>
      <xdr:pic>
        <xdr:nvPicPr>
          <xdr:cNvPr id="4" name="Image 3">
            <a:extLst>
              <a:ext uri="{FF2B5EF4-FFF2-40B4-BE49-F238E27FC236}">
                <a16:creationId xmlns:a16="http://schemas.microsoft.com/office/drawing/2014/main" id="{6954585B-79B6-4436-8609-211512CD6575}"/>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2688" b="49246"/>
          <a:stretch/>
        </xdr:blipFill>
        <xdr:spPr bwMode="auto">
          <a:xfrm>
            <a:off x="0" y="0"/>
            <a:ext cx="6565900" cy="3535045"/>
          </a:xfrm>
          <a:prstGeom prst="rect">
            <a:avLst/>
          </a:prstGeom>
          <a:ln>
            <a:noFill/>
          </a:ln>
          <a:extLst>
            <a:ext uri="{53640926-AAD7-44D8-BBD7-CCE9431645EC}">
              <a14:shadowObscured xmlns:a14="http://schemas.microsoft.com/office/drawing/2010/main"/>
            </a:ext>
          </a:extLst>
        </xdr:spPr>
      </xdr:pic>
      <xdr:pic>
        <xdr:nvPicPr>
          <xdr:cNvPr id="5" name="Image 4">
            <a:extLst>
              <a:ext uri="{FF2B5EF4-FFF2-40B4-BE49-F238E27FC236}">
                <a16:creationId xmlns:a16="http://schemas.microsoft.com/office/drawing/2014/main" id="{7392BA54-6856-4D2E-93BD-9AF3DA3B9BDC}"/>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73492"/>
          <a:stretch/>
        </xdr:blipFill>
        <xdr:spPr bwMode="auto">
          <a:xfrm>
            <a:off x="103694" y="3667027"/>
            <a:ext cx="6565900" cy="2461260"/>
          </a:xfrm>
          <a:prstGeom prst="rect">
            <a:avLst/>
          </a:prstGeom>
          <a:ln>
            <a:noFill/>
          </a:ln>
          <a:extLst>
            <a:ext uri="{53640926-AAD7-44D8-BBD7-CCE9431645EC}">
              <a14:shadowObscured xmlns:a14="http://schemas.microsoft.com/office/drawing/2010/main"/>
            </a:ext>
          </a:extLst>
        </xdr:spPr>
      </xdr:pic>
    </xdr:grpSp>
    <xdr:clientData/>
  </xdr:twoCellAnchor>
  <xdr:twoCellAnchor editAs="oneCell">
    <xdr:from>
      <xdr:col>6</xdr:col>
      <xdr:colOff>609599</xdr:colOff>
      <xdr:row>4</xdr:row>
      <xdr:rowOff>156013</xdr:rowOff>
    </xdr:from>
    <xdr:to>
      <xdr:col>7</xdr:col>
      <xdr:colOff>609599</xdr:colOff>
      <xdr:row>8</xdr:row>
      <xdr:rowOff>146488</xdr:rowOff>
    </xdr:to>
    <xdr:pic>
      <xdr:nvPicPr>
        <xdr:cNvPr id="7" name="Image 6">
          <a:extLst>
            <a:ext uri="{FF2B5EF4-FFF2-40B4-BE49-F238E27FC236}">
              <a16:creationId xmlns:a16="http://schemas.microsoft.com/office/drawing/2014/main" id="{6419E8D2-6995-11D8-C050-351682F85777}"/>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rot="19676639">
          <a:off x="5295899" y="879913"/>
          <a:ext cx="971550" cy="971550"/>
        </a:xfrm>
        <a:prstGeom prst="rect">
          <a:avLst/>
        </a:prstGeom>
      </xdr:spPr>
    </xdr:pic>
    <xdr:clientData/>
  </xdr:twoCellAnchor>
</xdr:wsDr>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legifrance.gouv.fr/jorf/id/JORFTEXT000054632945" TargetMode="External"/><Relationship Id="rId2" Type="http://schemas.openxmlformats.org/officeDocument/2006/relationships/hyperlink" Target="https://www.legifrance.gouv.fr/loda/id/JORFTEXT000039728021" TargetMode="External"/><Relationship Id="rId1" Type="http://schemas.openxmlformats.org/officeDocument/2006/relationships/hyperlink" Target="https://www.legifrance.gouv.fr/codes/section_lc/LEGITEXT000044416551/LEGISCTA000044423391/"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www.legifrance.gouv.fr/loda/id/JORFTEXT00003972761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466D42-9AF7-4515-BEBB-8AEF44377362}">
  <sheetPr>
    <pageSetUpPr fitToPage="1"/>
  </sheetPr>
  <dimension ref="A3:N33"/>
  <sheetViews>
    <sheetView showGridLines="0" tabSelected="1" workbookViewId="0">
      <selection activeCell="I13" sqref="I13:K13"/>
      <extLst>
        <ext xmlns:xlsdti="http://schemas.microsoft.com/office/spreadsheetml/2023/showDataTypeIcons" uri="{77bfe23e-c014-4d31-8a63-9c772dbf06b6}">
          <xlsdti:showDataTypeIcons visible="0"/>
        </ext>
      </extLst>
    </sheetView>
  </sheetViews>
  <sheetFormatPr baseColWidth="10" defaultRowHeight="14.25" x14ac:dyDescent="0.2"/>
  <cols>
    <col min="1" max="1" width="11.85546875" style="1" customWidth="1"/>
    <col min="2" max="2" width="12.28515625" style="1" customWidth="1"/>
    <col min="3" max="5" width="11.42578125" style="1"/>
    <col min="6" max="6" width="11.85546875" style="1" customWidth="1"/>
    <col min="7" max="7" width="14.5703125" style="1" bestFit="1" customWidth="1"/>
    <col min="8" max="11" width="11.42578125" style="1"/>
    <col min="12" max="12" width="14.5703125" style="1" bestFit="1" customWidth="1"/>
    <col min="13" max="16384" width="11.42578125" style="1"/>
  </cols>
  <sheetData>
    <row r="3" spans="1:14" x14ac:dyDescent="0.2">
      <c r="D3" s="55" t="s">
        <v>9</v>
      </c>
      <c r="E3" s="55"/>
      <c r="F3" s="55"/>
      <c r="G3" s="55"/>
      <c r="H3" s="55"/>
      <c r="I3" s="55"/>
      <c r="J3" s="55"/>
      <c r="K3" s="55"/>
      <c r="L3" s="55"/>
      <c r="M3" s="33"/>
    </row>
    <row r="4" spans="1:14" x14ac:dyDescent="0.2">
      <c r="D4" s="55"/>
      <c r="E4" s="55"/>
      <c r="F4" s="55"/>
      <c r="G4" s="55"/>
      <c r="H4" s="55"/>
      <c r="I4" s="55"/>
      <c r="J4" s="55"/>
      <c r="K4" s="55"/>
      <c r="L4" s="55"/>
      <c r="M4" s="33"/>
    </row>
    <row r="5" spans="1:14" ht="32.25" customHeight="1" x14ac:dyDescent="0.2">
      <c r="D5" s="55"/>
      <c r="E5" s="55"/>
      <c r="F5" s="55"/>
      <c r="G5" s="55"/>
      <c r="H5" s="55"/>
      <c r="I5" s="55"/>
      <c r="J5" s="55"/>
      <c r="K5" s="55"/>
      <c r="L5" s="55"/>
      <c r="M5" s="33"/>
    </row>
    <row r="6" spans="1:14" ht="15" x14ac:dyDescent="0.2">
      <c r="I6" s="56" t="s">
        <v>23</v>
      </c>
      <c r="J6" s="57"/>
      <c r="K6" s="57"/>
      <c r="L6" s="57"/>
      <c r="M6" s="57"/>
      <c r="N6" s="3"/>
    </row>
    <row r="7" spans="1:14" ht="15" x14ac:dyDescent="0.2">
      <c r="I7" s="56" t="s">
        <v>25</v>
      </c>
      <c r="J7" s="57"/>
      <c r="K7" s="57"/>
      <c r="L7" s="57"/>
      <c r="M7" s="57"/>
      <c r="N7" s="3"/>
    </row>
    <row r="8" spans="1:14" ht="15" x14ac:dyDescent="0.2">
      <c r="I8" s="56" t="s">
        <v>26</v>
      </c>
      <c r="J8" s="57"/>
      <c r="K8" s="57"/>
      <c r="L8" s="57"/>
      <c r="M8" s="57"/>
      <c r="N8" s="3"/>
    </row>
    <row r="9" spans="1:14" ht="15" x14ac:dyDescent="0.2">
      <c r="I9" s="56" t="s">
        <v>24</v>
      </c>
      <c r="J9" s="57"/>
      <c r="K9" s="57"/>
      <c r="L9" s="57"/>
      <c r="M9" s="57"/>
      <c r="N9" s="3"/>
    </row>
    <row r="10" spans="1:14" ht="15" x14ac:dyDescent="0.2">
      <c r="I10" s="61"/>
      <c r="J10" s="62"/>
      <c r="K10" s="62"/>
      <c r="L10" s="62"/>
      <c r="M10" s="62"/>
      <c r="N10" s="3"/>
    </row>
    <row r="11" spans="1:14" ht="20.100000000000001" customHeight="1" thickBot="1" x14ac:dyDescent="0.3">
      <c r="A11" s="32" t="s">
        <v>12</v>
      </c>
      <c r="B11" s="32"/>
      <c r="C11" s="32"/>
      <c r="D11" s="32"/>
      <c r="E11" s="32"/>
      <c r="F11" s="32"/>
      <c r="G11" s="32"/>
      <c r="H11" s="32"/>
      <c r="I11" s="32"/>
      <c r="J11" s="32"/>
      <c r="K11" s="32"/>
      <c r="L11" s="33"/>
      <c r="M11" s="33"/>
    </row>
    <row r="12" spans="1:14" ht="18" x14ac:dyDescent="0.25">
      <c r="B12" s="24" t="s">
        <v>10</v>
      </c>
      <c r="C12" s="25"/>
      <c r="D12" s="25"/>
      <c r="E12" s="25"/>
      <c r="F12" s="25"/>
      <c r="G12" s="25"/>
      <c r="H12" s="25"/>
      <c r="I12" s="25"/>
      <c r="J12" s="25"/>
      <c r="K12" s="25"/>
      <c r="L12" s="26"/>
    </row>
    <row r="13" spans="1:14" ht="30.75" customHeight="1" x14ac:dyDescent="0.2">
      <c r="B13" s="58" t="s">
        <v>14</v>
      </c>
      <c r="C13" s="59"/>
      <c r="D13" s="59"/>
      <c r="E13" s="59"/>
      <c r="F13" s="59"/>
      <c r="G13" s="59"/>
      <c r="H13" s="59"/>
      <c r="I13" s="60"/>
      <c r="J13" s="60"/>
      <c r="K13" s="60"/>
      <c r="L13" s="4" t="s">
        <v>2</v>
      </c>
    </row>
    <row r="14" spans="1:14" ht="30.75" customHeight="1" thickBot="1" x14ac:dyDescent="0.25">
      <c r="B14" s="5"/>
      <c r="C14" s="6"/>
      <c r="D14" s="6"/>
      <c r="E14" s="6"/>
      <c r="F14" s="6"/>
      <c r="G14" s="51" t="s">
        <v>5</v>
      </c>
      <c r="H14" s="52"/>
      <c r="I14" s="53">
        <f>I13/12</f>
        <v>0</v>
      </c>
      <c r="J14" s="54"/>
      <c r="K14" s="54"/>
      <c r="L14" s="7" t="s">
        <v>2</v>
      </c>
    </row>
    <row r="15" spans="1:14" ht="102" customHeight="1" thickBot="1" x14ac:dyDescent="0.25">
      <c r="B15" s="8"/>
      <c r="C15" s="30" t="s">
        <v>29</v>
      </c>
      <c r="D15" s="31"/>
      <c r="E15" s="31"/>
      <c r="F15" s="31"/>
      <c r="G15" s="31"/>
      <c r="H15" s="31"/>
      <c r="I15" s="31"/>
      <c r="J15" s="31"/>
      <c r="K15" s="31"/>
      <c r="L15" s="31"/>
    </row>
    <row r="16" spans="1:14" ht="18" x14ac:dyDescent="0.2">
      <c r="B16" s="27" t="s">
        <v>11</v>
      </c>
      <c r="C16" s="28"/>
      <c r="D16" s="28"/>
      <c r="E16" s="28"/>
      <c r="F16" s="28"/>
      <c r="G16" s="28"/>
      <c r="H16" s="28"/>
      <c r="I16" s="28"/>
      <c r="J16" s="28"/>
      <c r="K16" s="28"/>
      <c r="L16" s="29"/>
    </row>
    <row r="17" spans="1:13" ht="27.75" customHeight="1" thickBot="1" x14ac:dyDescent="0.25">
      <c r="B17" s="47" t="s">
        <v>0</v>
      </c>
      <c r="C17" s="48"/>
      <c r="D17" s="48"/>
      <c r="E17" s="48"/>
      <c r="F17" s="48"/>
      <c r="G17" s="48"/>
      <c r="H17" s="48"/>
      <c r="I17" s="49"/>
      <c r="J17" s="50"/>
      <c r="K17" s="50"/>
      <c r="L17" s="9" t="s">
        <v>1</v>
      </c>
    </row>
    <row r="20" spans="1:13" ht="20.100000000000001" customHeight="1" thickBot="1" x14ac:dyDescent="0.3">
      <c r="A20" s="32" t="s">
        <v>13</v>
      </c>
      <c r="B20" s="32"/>
      <c r="C20" s="32"/>
      <c r="D20" s="32"/>
      <c r="E20" s="32"/>
      <c r="F20" s="32"/>
      <c r="G20" s="32"/>
      <c r="H20" s="32"/>
      <c r="I20" s="32"/>
      <c r="J20" s="32"/>
      <c r="K20" s="32"/>
      <c r="L20" s="33"/>
      <c r="M20" s="33"/>
    </row>
    <row r="21" spans="1:13" ht="15" customHeight="1" x14ac:dyDescent="0.2">
      <c r="B21" s="46" t="s">
        <v>3</v>
      </c>
      <c r="C21" s="44"/>
      <c r="D21" s="44"/>
      <c r="E21" s="44"/>
      <c r="F21" s="44"/>
      <c r="G21" s="45"/>
      <c r="H21" s="44" t="s">
        <v>4</v>
      </c>
      <c r="I21" s="44"/>
      <c r="J21" s="44"/>
      <c r="K21" s="44"/>
      <c r="L21" s="45"/>
    </row>
    <row r="22" spans="1:13" x14ac:dyDescent="0.2">
      <c r="B22" s="10"/>
      <c r="C22" s="11"/>
      <c r="D22" s="11"/>
      <c r="E22" s="11"/>
      <c r="F22" s="12" t="s">
        <v>6</v>
      </c>
      <c r="G22" s="13" t="s">
        <v>7</v>
      </c>
      <c r="H22" s="36" t="s">
        <v>19</v>
      </c>
      <c r="I22" s="36"/>
      <c r="J22" s="36"/>
      <c r="K22" s="36"/>
      <c r="L22" s="37"/>
    </row>
    <row r="23" spans="1:13" x14ac:dyDescent="0.2">
      <c r="B23" s="42" t="s">
        <v>18</v>
      </c>
      <c r="C23" s="43"/>
      <c r="D23" s="43"/>
      <c r="E23" s="43"/>
      <c r="F23" s="14">
        <f>IF(I17&gt;10,10,I17)</f>
        <v>0</v>
      </c>
      <c r="G23" s="15">
        <f>F23*(I14/6)</f>
        <v>0</v>
      </c>
      <c r="H23" s="36"/>
      <c r="I23" s="36"/>
      <c r="J23" s="36"/>
      <c r="K23" s="36"/>
      <c r="L23" s="37"/>
    </row>
    <row r="24" spans="1:13" x14ac:dyDescent="0.2">
      <c r="B24" s="42" t="s">
        <v>20</v>
      </c>
      <c r="C24" s="43"/>
      <c r="D24" s="43"/>
      <c r="E24" s="43"/>
      <c r="F24" s="14">
        <f>IF(I17&lt;11,0,IF(I17&lt;16,I17-10,5))</f>
        <v>0</v>
      </c>
      <c r="G24" s="15">
        <f>F24*(I14/5)</f>
        <v>0</v>
      </c>
      <c r="H24" s="36"/>
      <c r="I24" s="36"/>
      <c r="J24" s="36"/>
      <c r="K24" s="36"/>
      <c r="L24" s="37"/>
    </row>
    <row r="25" spans="1:13" x14ac:dyDescent="0.2">
      <c r="B25" s="42" t="s">
        <v>21</v>
      </c>
      <c r="C25" s="43"/>
      <c r="D25" s="43"/>
      <c r="E25" s="43"/>
      <c r="F25" s="14">
        <f>IF(I17&lt;16,0,IF(I17&lt;21,I17-15,5))</f>
        <v>0</v>
      </c>
      <c r="G25" s="15">
        <f>F25*(I14/4)</f>
        <v>0</v>
      </c>
      <c r="H25" s="36"/>
      <c r="I25" s="36"/>
      <c r="J25" s="36"/>
      <c r="K25" s="36"/>
      <c r="L25" s="37"/>
    </row>
    <row r="26" spans="1:13" x14ac:dyDescent="0.2">
      <c r="B26" s="42" t="s">
        <v>22</v>
      </c>
      <c r="C26" s="43"/>
      <c r="D26" s="43"/>
      <c r="E26" s="43"/>
      <c r="F26" s="14">
        <f>IF(I17&lt;21,0,IF(I17&lt;25,I17-20,4))</f>
        <v>0</v>
      </c>
      <c r="G26" s="15">
        <f>F26*(I14/3)</f>
        <v>0</v>
      </c>
      <c r="H26" s="38"/>
      <c r="I26" s="38"/>
      <c r="J26" s="38"/>
      <c r="K26" s="38"/>
      <c r="L26" s="39"/>
    </row>
    <row r="27" spans="1:13" ht="15" customHeight="1" x14ac:dyDescent="0.2">
      <c r="B27" s="22" t="s">
        <v>8</v>
      </c>
      <c r="C27" s="23"/>
      <c r="D27" s="23"/>
      <c r="E27" s="23"/>
      <c r="F27" s="16">
        <f>SUM(F23:F26)</f>
        <v>0</v>
      </c>
      <c r="G27" s="15"/>
      <c r="H27" s="40" t="str">
        <f>"soit ("&amp;TEXT(I13,"# ##0,00")&amp;"€ / 24) x "&amp;F27&amp;" an(s)"</f>
        <v>soit (0,00€ / 24) x 0 an(s)</v>
      </c>
      <c r="I27" s="40"/>
      <c r="J27" s="40"/>
      <c r="K27" s="40"/>
      <c r="L27" s="41"/>
    </row>
    <row r="28" spans="1:13" ht="15" thickBot="1" x14ac:dyDescent="0.25">
      <c r="B28" s="34" t="s">
        <v>15</v>
      </c>
      <c r="C28" s="35"/>
      <c r="D28" s="35"/>
      <c r="E28" s="35"/>
      <c r="F28" s="35"/>
      <c r="G28" s="17">
        <f>SUM(G23:G27)</f>
        <v>0</v>
      </c>
      <c r="H28" s="35" t="s">
        <v>16</v>
      </c>
      <c r="I28" s="35"/>
      <c r="J28" s="35"/>
      <c r="K28" s="35"/>
      <c r="L28" s="17">
        <f>(I14/2)*F27</f>
        <v>0</v>
      </c>
    </row>
    <row r="29" spans="1:13" ht="38.25" customHeight="1" x14ac:dyDescent="0.2">
      <c r="B29" s="21" t="str">
        <f>"Selon l'accord entre l'agent et l'administration le montant de l'indemnité spécifique
 qui figurera dans la convention peut être établi entre "&amp;TEXT(G28,"# ##0,00")&amp;" € et "&amp;TEXT(L28,"# ##0,00")&amp;" €"</f>
        <v>Selon l'accord entre l'agent et l'administration le montant de l'indemnité spécifique
 qui figurera dans la convention peut être établi entre 0,00 € et 0,00 €</v>
      </c>
      <c r="C29" s="21"/>
      <c r="D29" s="21"/>
      <c r="E29" s="21"/>
      <c r="F29" s="21"/>
      <c r="G29" s="21"/>
      <c r="H29" s="21"/>
      <c r="I29" s="21"/>
      <c r="J29" s="21"/>
      <c r="K29" s="21"/>
      <c r="L29" s="21"/>
    </row>
    <row r="30" spans="1:13" x14ac:dyDescent="0.2">
      <c r="K30" s="2"/>
      <c r="L30" s="18" t="str">
        <f ca="1">"Calcul établi le "&amp; TEXT(TODAY(),"jj/mm/aaaa")</f>
        <v>Calcul établi le 12/08/2026</v>
      </c>
    </row>
    <row r="31" spans="1:13" x14ac:dyDescent="0.2">
      <c r="A31" s="19" t="s">
        <v>17</v>
      </c>
    </row>
    <row r="32" spans="1:13" x14ac:dyDescent="0.2">
      <c r="A32" s="19" t="s">
        <v>27</v>
      </c>
    </row>
    <row r="33" spans="1:1" x14ac:dyDescent="0.2">
      <c r="A33" s="20" t="s">
        <v>28</v>
      </c>
    </row>
  </sheetData>
  <sheetProtection algorithmName="SHA-512" hashValue="Jv6N9S9gzYzaMbVlM6KJTI+bY1LZE6pr1x0jRvmqdPeSHwuugfVxF4DQ5kvtyKIFgP+sJU8UwxeIrpZ/zUwf2A==" saltValue="7/3ezib3+CqxSekPLRdpWg==" spinCount="100000" sheet="1" objects="1" scenarios="1" selectLockedCells="1"/>
  <mergeCells count="29">
    <mergeCell ref="B17:H17"/>
    <mergeCell ref="I17:K17"/>
    <mergeCell ref="G14:H14"/>
    <mergeCell ref="I14:K14"/>
    <mergeCell ref="D3:M5"/>
    <mergeCell ref="I6:M6"/>
    <mergeCell ref="I7:M7"/>
    <mergeCell ref="I9:M9"/>
    <mergeCell ref="A11:M11"/>
    <mergeCell ref="B13:H13"/>
    <mergeCell ref="I13:K13"/>
    <mergeCell ref="I8:M8"/>
    <mergeCell ref="I10:M10"/>
    <mergeCell ref="B29:L29"/>
    <mergeCell ref="B27:E27"/>
    <mergeCell ref="B12:L12"/>
    <mergeCell ref="B16:L16"/>
    <mergeCell ref="C15:L15"/>
    <mergeCell ref="A20:M20"/>
    <mergeCell ref="B28:F28"/>
    <mergeCell ref="H28:K28"/>
    <mergeCell ref="H22:L26"/>
    <mergeCell ref="H27:L27"/>
    <mergeCell ref="B23:E23"/>
    <mergeCell ref="B24:E24"/>
    <mergeCell ref="B25:E25"/>
    <mergeCell ref="B26:E26"/>
    <mergeCell ref="H21:L21"/>
    <mergeCell ref="B21:G21"/>
  </mergeCells>
  <conditionalFormatting sqref="F23:F27">
    <cfRule type="cellIs" dxfId="1" priority="2" operator="equal">
      <formula>0</formula>
    </cfRule>
  </conditionalFormatting>
  <conditionalFormatting sqref="G23:G26">
    <cfRule type="cellIs" dxfId="0" priority="1" operator="equal">
      <formula>0</formula>
    </cfRule>
  </conditionalFormatting>
  <hyperlinks>
    <hyperlink ref="I6:M6" r:id="rId1" location="LEGISCTA000044425190" display="Code Général de la Fonction Publique (articles L.552-1 à L.552-5)" xr:uid="{19E49C20-78A7-4A25-8F04-7FDFB405A68D}"/>
    <hyperlink ref="I8:M8" r:id="rId2" display="Décret n°2019-1596 du 31 décembre 2019" xr:uid="{9F532EC4-A956-49BB-B68B-5660D8763624}"/>
    <hyperlink ref="I9:M9" r:id="rId3" display="Arrêté ministériel du 06/08/2026" xr:uid="{E63B8E35-A1D5-42DA-84BB-0CB42F77EB0E}"/>
    <hyperlink ref="I7:M7" r:id="rId4" display="Décret n°2019-1593 du 31 décembre 2019" xr:uid="{DA17832B-A565-4DE6-80F0-2F7E3C7429C8}"/>
  </hyperlinks>
  <pageMargins left="0.19685039370078741" right="0.19685039370078741" top="0.19685039370078741" bottom="0.19685039370078741" header="0.11811023622047245" footer="0.11811023622047245"/>
  <pageSetup paperSize="9" scale="85" orientation="landscape" verticalDpi="0" r:id="rId5"/>
  <drawing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rh_carriere</dc:creator>
  <cp:lastModifiedBy>rh_carriere</cp:lastModifiedBy>
  <cp:lastPrinted>2020-02-21T14:04:05Z</cp:lastPrinted>
  <dcterms:created xsi:type="dcterms:W3CDTF">2020-02-20T08:56:19Z</dcterms:created>
  <dcterms:modified xsi:type="dcterms:W3CDTF">2026-08-12T07:42:33Z</dcterms:modified>
</cp:coreProperties>
</file>